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640"/>
  </bookViews>
  <sheets>
    <sheet name="Tabulasi SKM" sheetId="1" r:id="rId1"/>
    <sheet name="Tinjut SKM" sheetId="4" r:id="rId2"/>
  </sheets>
  <definedNames>
    <definedName name="_xlnm.Print_Area" localSheetId="0">'Tabulasi SKM'!$A$1:$Q$58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O42" i="1" l="1"/>
  <c r="O43" i="1" s="1"/>
  <c r="N42" i="1"/>
  <c r="N43" i="1" s="1"/>
  <c r="M42" i="1"/>
  <c r="M43" i="1" s="1"/>
  <c r="L42" i="1"/>
  <c r="L43" i="1" s="1"/>
  <c r="K42" i="1"/>
  <c r="K43" i="1" s="1"/>
  <c r="J42" i="1"/>
  <c r="I42" i="1"/>
  <c r="I43" i="1" s="1"/>
  <c r="H42" i="1"/>
  <c r="H43" i="1" s="1"/>
  <c r="G42" i="1"/>
  <c r="G43" i="1" s="1"/>
  <c r="J43" i="1" l="1"/>
  <c r="P43" i="1" l="1"/>
  <c r="I44" i="1" s="1"/>
  <c r="P44" i="1" s="1"/>
</calcChain>
</file>

<file path=xl/sharedStrings.xml><?xml version="1.0" encoding="utf-8"?>
<sst xmlns="http://schemas.openxmlformats.org/spreadsheetml/2006/main" count="186" uniqueCount="81">
  <si>
    <t>Tabulasi Survey Kepuasan Masyarakat</t>
  </si>
  <si>
    <t>Rekam  :</t>
  </si>
  <si>
    <t>Jumlah Responden :</t>
  </si>
  <si>
    <t>Jumlah Popolasi :</t>
  </si>
  <si>
    <t>Masukan Nilai Populasi (Penerima Layanan)</t>
  </si>
  <si>
    <t>No Urut</t>
  </si>
  <si>
    <t>Jenis Kelamin</t>
  </si>
  <si>
    <t>Usia</t>
  </si>
  <si>
    <t>Pendidikan</t>
  </si>
  <si>
    <t>Pekerjaan</t>
  </si>
  <si>
    <t>Nilai Aktual Kepuasan Masyarakat Per Unsur Pelayanan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</si>
  <si>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</si>
  <si>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</si>
  <si>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</si>
  <si>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</si>
  <si>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</si>
  <si>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</si>
  <si>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</si>
  <si>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</si>
  <si>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</si>
  <si>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Laki-Laki</t>
  </si>
  <si>
    <t>Perempuan</t>
  </si>
  <si>
    <t>SD</t>
  </si>
  <si>
    <t>SMA</t>
  </si>
  <si>
    <t>SI</t>
  </si>
  <si>
    <t>Swasta</t>
  </si>
  <si>
    <t>Petani</t>
  </si>
  <si>
    <t>Nilai Rata-Rata</t>
  </si>
  <si>
    <t>Nilai Tertimbang</t>
  </si>
  <si>
    <t>** = Dua Angka Belakang Koma</t>
  </si>
  <si>
    <t>SKM Unit Layanan                                                                                                             **)</t>
  </si>
  <si>
    <t>Keluhan /Saran perbaikan</t>
  </si>
  <si>
    <t>No</t>
  </si>
  <si>
    <t>Waktu Pelayanan</t>
  </si>
  <si>
    <t>Kompetensi Pelaksana</t>
  </si>
  <si>
    <t>Sarana dan Prasarana</t>
  </si>
  <si>
    <t>Prioritas  Unsur</t>
  </si>
  <si>
    <t>Program / Kegiatan</t>
  </si>
  <si>
    <t>Waktu</t>
  </si>
  <si>
    <t>Penanggung  Jawab</t>
  </si>
  <si>
    <t>TW I</t>
  </si>
  <si>
    <t>TW II</t>
  </si>
  <si>
    <t>TW III</t>
  </si>
  <si>
    <t>TW IV</t>
  </si>
  <si>
    <t>√</t>
  </si>
  <si>
    <t>HASIL OLAH DATA DAN RENCANA TIDAK LANJUT SKM SETIAP UPP</t>
  </si>
  <si>
    <t xml:space="preserve">Pengusulan Anggaran </t>
  </si>
  <si>
    <t>Nilai Unsur</t>
  </si>
  <si>
    <t>X</t>
  </si>
  <si>
    <t>RENCANA AKSI TINDAK LANJUT HASIL SURVEY KEPUASAN MASYARAKAT</t>
  </si>
  <si>
    <t>TAHUN 2022</t>
  </si>
  <si>
    <t>LAMPIRAN : I</t>
  </si>
  <si>
    <t>LAMPIRAN : II</t>
  </si>
  <si>
    <t>Wirausah</t>
  </si>
  <si>
    <t>S1</t>
  </si>
  <si>
    <t>Pelajar</t>
  </si>
  <si>
    <t>Lainnya</t>
  </si>
  <si>
    <t>Honorer</t>
  </si>
  <si>
    <t>Kepala Desa</t>
  </si>
  <si>
    <t>Tetap menjaga kekompakan dalam melakukan pelayanan dengan baik</t>
  </si>
  <si>
    <t>Tidak Bekerja</t>
  </si>
  <si>
    <t>Layanan</t>
  </si>
  <si>
    <t>Permohonan Santunan Kematian</t>
  </si>
  <si>
    <t>Izin IMB</t>
  </si>
  <si>
    <t>Dispensasi Nikah</t>
  </si>
  <si>
    <t>Perekaman KTP-E</t>
  </si>
  <si>
    <t>TTD  Ket Tidak Mampu</t>
  </si>
  <si>
    <t>Legalisir KTP</t>
  </si>
  <si>
    <t>Legalisir Akta</t>
  </si>
  <si>
    <t>Mengajukan Proposal</t>
  </si>
  <si>
    <t>Melakukan Evaluasi secara berkala terhadap petugas pelayanan</t>
  </si>
  <si>
    <t>Seksi Pelayanan Publik</t>
  </si>
  <si>
    <t>Memberikan kepahaman tugas dan fungsinya</t>
  </si>
  <si>
    <t>Pengadaan sarana dan prasarana (Laptop/Kompoter)</t>
  </si>
  <si>
    <t>Seksi kasubbag Umpeg</t>
  </si>
  <si>
    <t>Penanggung Jawab</t>
  </si>
  <si>
    <t>Seksi Kasubbag Umpeg</t>
  </si>
  <si>
    <t>1. Kantor Kecamatan Batumandi</t>
  </si>
  <si>
    <t>Layanan pada Kantor Kecamatan Batumandi semester II 2022</t>
  </si>
  <si>
    <t>Target Jumlah Responden berdasar Total Penetapan Jumlah Responden Permenpan RB 14 Tahun 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</si>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</sst>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 style="medium">
        <color rgb="FFED7D31"/>
      </left>
      <right/>
      <top/>
      <bottom style="medium">
        <color rgb="FFF4B083"/>
      </bottom>
      <diagonal/>
    </border>
    <border>
      <left/>
      <right/>
      <top style="medium">
        <color rgb="FFED7D31"/>
      </top>
      <bottom/>
      <diagonal/>
    </border>
    <border>
      <left/>
      <right/>
      <top/>
      <bottom style="medium">
        <color rgb="FFF4B083"/>
      </bottom>
      <diagonal/>
    </border>
    <border>
      <left/>
      <right/>
      <top style="medium">
        <color rgb="FFED7D31"/>
      </top>
      <bottom style="medium">
        <color rgb="FFED7D31"/>
      </bottom>
      <diagonal/>
    </border>
    <border>
      <left/>
      <right style="medium">
        <color rgb="FFED7D31"/>
      </right>
      <top style="medium">
        <color rgb="FFED7D31"/>
      </top>
      <bottom/>
      <diagonal/>
    </border>
    <border>
      <left/>
      <right style="medium">
        <color rgb="FFED7D31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/>
      <top/>
      <bottom style="medium">
        <color rgb="FFED7D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4B083"/>
      </left>
      <right/>
      <top style="medium">
        <color rgb="FFF4B083"/>
      </top>
      <bottom style="medium">
        <color rgb="FFF4B083"/>
      </bottom>
      <diagonal/>
    </border>
    <border>
      <left/>
      <right style="medium">
        <color rgb="FFF4B083"/>
      </right>
      <top style="medium">
        <color rgb="FFF4B083"/>
      </top>
      <bottom style="medium">
        <color rgb="FFF4B083"/>
      </bottom>
      <diagonal/>
    </border>
    <border>
      <left/>
      <right/>
      <top style="medium">
        <color rgb="FFF4B083"/>
      </top>
      <bottom style="medium">
        <color rgb="FFF4B083"/>
      </bottom>
      <diagonal/>
    </border>
    <border>
      <left style="medium">
        <color rgb="FFF4B083"/>
      </left>
      <right/>
      <top/>
      <bottom style="medium">
        <color rgb="FFF4B083"/>
      </bottom>
      <diagonal/>
    </border>
    <border>
      <left style="medium">
        <color theme="5"/>
      </left>
      <right style="medium">
        <color rgb="FFF4B083"/>
      </right>
      <top style="medium">
        <color theme="5"/>
      </top>
      <bottom style="medium">
        <color theme="5"/>
      </bottom>
      <diagonal/>
    </border>
    <border>
      <left style="medium">
        <color rgb="FFF4B083"/>
      </left>
      <right style="medium">
        <color rgb="FFF4B083"/>
      </right>
      <top style="medium">
        <color theme="5"/>
      </top>
      <bottom style="medium">
        <color theme="5"/>
      </bottom>
      <diagonal/>
    </border>
    <border>
      <left style="medium">
        <color rgb="FFF4B083"/>
      </left>
      <right style="medium">
        <color theme="5"/>
      </right>
      <top style="medium">
        <color theme="5"/>
      </top>
      <bottom style="medium">
        <color rgb="FFF4B083"/>
      </bottom>
      <diagonal/>
    </border>
    <border>
      <left style="medium">
        <color rgb="FFF4B083"/>
      </left>
      <right style="medium">
        <color theme="5"/>
      </right>
      <top style="medium">
        <color rgb="FFF4B083"/>
      </top>
      <bottom style="medium">
        <color theme="5"/>
      </bottom>
      <diagonal/>
    </border>
    <border>
      <left style="medium">
        <color rgb="FFF4B083"/>
      </left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rgb="FFF4B083"/>
      </right>
      <top style="medium">
        <color theme="5"/>
      </top>
      <bottom style="medium">
        <color rgb="FFF4B083"/>
      </bottom>
      <diagonal/>
    </border>
    <border>
      <left style="medium">
        <color theme="5"/>
      </left>
      <right style="medium">
        <color rgb="FFF4B083"/>
      </right>
      <top style="medium">
        <color rgb="FFF4B083"/>
      </top>
      <bottom style="medium">
        <color theme="5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3" borderId="18" xfId="0" applyFill="1" applyBorder="1" applyAlignment="1">
      <alignment vertical="top" wrapText="1"/>
    </xf>
    <xf numFmtId="0" fontId="0" fillId="3" borderId="18" xfId="0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0" fontId="1" fillId="0" borderId="18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4" borderId="3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3" borderId="22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view="pageBreakPreview" topLeftCell="A34" zoomScale="98" zoomScaleNormal="100" zoomScaleSheetLayoutView="98" workbookViewId="0">
      <selection activeCell="G56" sqref="G56:H56"/>
    </sheetView>
  </sheetViews>
  <sheetFormatPr defaultRowHeight="14.25" x14ac:dyDescent="0.2"/>
  <cols>
    <col min="1" max="1" width="5.7109375" style="13" customWidth="1"/>
    <col min="2" max="2" width="13.7109375" style="13" customWidth="1"/>
    <col min="3" max="3" width="28.42578125" style="13" customWidth="1"/>
    <col min="4" max="4" width="12.28515625" style="13" customWidth="1"/>
    <col min="5" max="5" width="12" style="13" customWidth="1"/>
    <col min="6" max="6" width="8" style="13" customWidth="1"/>
    <col min="7" max="7" width="7.28515625" style="13" customWidth="1"/>
    <col min="8" max="8" width="6.85546875" style="13" customWidth="1"/>
    <col min="9" max="9" width="6.7109375" style="13" customWidth="1"/>
    <col min="10" max="10" width="6.140625" style="13" customWidth="1"/>
    <col min="11" max="11" width="6.28515625" style="13" customWidth="1"/>
    <col min="12" max="12" width="7.7109375" style="13" customWidth="1"/>
    <col min="13" max="13" width="6.28515625" style="13" customWidth="1"/>
    <col min="14" max="14" width="6.140625" style="13" customWidth="1"/>
    <col min="15" max="15" width="6" style="13" customWidth="1"/>
    <col min="16" max="16" width="20.85546875" style="13" customWidth="1"/>
    <col min="17" max="17" width="23" style="31" customWidth="1"/>
    <col min="18" max="16384" width="9.140625" style="13"/>
  </cols>
  <sheetData>
    <row r="1" spans="1:17" ht="15" x14ac:dyDescent="0.25">
      <c r="A1" s="67" t="s">
        <v>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8" x14ac:dyDescent="0.25">
      <c r="A3" s="78" t="s">
        <v>45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5" spans="1:17" ht="18" x14ac:dyDescent="0.25">
      <c r="A5" s="14" t="s">
        <v>77</v>
      </c>
      <c r="B5" s="14"/>
      <c r="C5" s="14"/>
      <c r="D5" s="14"/>
    </row>
    <row r="7" spans="1:17" ht="23.25" x14ac:dyDescent="0.35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9" spans="1:17" x14ac:dyDescent="0.2">
      <c r="A9" s="13" t="s">
        <v>1</v>
      </c>
    </row>
    <row r="10" spans="1:17" x14ac:dyDescent="0.2">
      <c r="A10" s="13" t="s">
        <v>78</v>
      </c>
    </row>
    <row r="11" spans="1:17" x14ac:dyDescent="0.2">
      <c r="A11" s="13" t="s">
        <v>3</v>
      </c>
      <c r="C11" s="15">
        <v>25</v>
      </c>
      <c r="D11" s="15"/>
      <c r="F11" s="13" t="s">
        <v>4</v>
      </c>
    </row>
    <row r="12" spans="1:17" x14ac:dyDescent="0.2">
      <c r="A12" s="13" t="s">
        <v>2</v>
      </c>
      <c r="C12" s="16">
        <v>25</v>
      </c>
      <c r="D12" s="16"/>
      <c r="F12" s="13" t="s">
        <v>79</v>
      </c>
    </row>
    <row r="14" spans="1:17" x14ac:dyDescent="0.2">
      <c r="A14" s="80" t="s">
        <v>5</v>
      </c>
      <c r="B14" s="87" t="s">
        <v>6</v>
      </c>
      <c r="C14" s="85" t="s">
        <v>7</v>
      </c>
      <c r="D14" s="20" t="s">
        <v>8</v>
      </c>
      <c r="E14" s="72" t="s">
        <v>9</v>
      </c>
      <c r="F14" s="73"/>
      <c r="G14" s="82" t="s">
        <v>10</v>
      </c>
      <c r="H14" s="83"/>
      <c r="I14" s="83"/>
      <c r="J14" s="83"/>
      <c r="K14" s="83"/>
      <c r="L14" s="83"/>
      <c r="M14" s="83"/>
      <c r="N14" s="83"/>
      <c r="O14" s="84"/>
      <c r="P14" s="80" t="s">
        <v>31</v>
      </c>
      <c r="Q14" s="89" t="s">
        <v>61</v>
      </c>
    </row>
    <row r="15" spans="1:17" x14ac:dyDescent="0.2">
      <c r="A15" s="81"/>
      <c r="B15" s="88"/>
      <c r="C15" s="86"/>
      <c r="D15" s="21"/>
      <c r="E15" s="74"/>
      <c r="F15" s="75"/>
      <c r="G15" s="17" t="s">
        <v>11</v>
      </c>
      <c r="H15" s="17" t="s">
        <v>12</v>
      </c>
      <c r="I15" s="17" t="s">
        <v>13</v>
      </c>
      <c r="J15" s="17" t="s">
        <v>14</v>
      </c>
      <c r="K15" s="17" t="s">
        <v>15</v>
      </c>
      <c r="L15" s="17" t="s">
        <v>16</v>
      </c>
      <c r="M15" s="17" t="s">
        <v>17</v>
      </c>
      <c r="N15" s="17" t="s">
        <v>18</v>
      </c>
      <c r="O15" s="17" t="s">
        <v>19</v>
      </c>
      <c r="P15" s="81"/>
      <c r="Q15" s="90"/>
    </row>
    <row r="16" spans="1:17" s="15" customFormat="1" ht="28.5" x14ac:dyDescent="0.25">
      <c r="A16" s="24">
        <v>1</v>
      </c>
      <c r="B16" s="28" t="s">
        <v>21</v>
      </c>
      <c r="C16" s="24">
        <v>37</v>
      </c>
      <c r="D16" s="24" t="s">
        <v>80</v>
      </c>
      <c r="E16" s="76" t="s">
        <v>53</v>
      </c>
      <c r="F16" s="77"/>
      <c r="G16" s="24">
        <v>4</v>
      </c>
      <c r="H16" s="24">
        <v>3</v>
      </c>
      <c r="I16" s="24">
        <v>3</v>
      </c>
      <c r="J16" s="24">
        <v>4</v>
      </c>
      <c r="K16" s="24">
        <v>3</v>
      </c>
      <c r="L16" s="24">
        <v>3</v>
      </c>
      <c r="M16" s="24">
        <v>4</v>
      </c>
      <c r="N16" s="24">
        <v>3</v>
      </c>
      <c r="O16" s="24">
        <v>3</v>
      </c>
      <c r="P16" s="24"/>
      <c r="Q16" s="30" t="s">
        <v>62</v>
      </c>
    </row>
    <row r="17" spans="1:17" s="15" customFormat="1" x14ac:dyDescent="0.25">
      <c r="A17" s="24">
        <v>2</v>
      </c>
      <c r="B17" s="28" t="s">
        <v>20</v>
      </c>
      <c r="C17" s="24">
        <v>40</v>
      </c>
      <c r="D17" s="24" t="s">
        <v>54</v>
      </c>
      <c r="E17" s="76" t="s">
        <v>25</v>
      </c>
      <c r="F17" s="77"/>
      <c r="G17" s="24">
        <v>4</v>
      </c>
      <c r="H17" s="24">
        <v>4</v>
      </c>
      <c r="I17" s="24">
        <v>3</v>
      </c>
      <c r="J17" s="24">
        <v>4</v>
      </c>
      <c r="K17" s="24">
        <v>4</v>
      </c>
      <c r="L17" s="24">
        <v>3</v>
      </c>
      <c r="M17" s="24">
        <v>3</v>
      </c>
      <c r="N17" s="24">
        <v>4</v>
      </c>
      <c r="O17" s="24">
        <v>3</v>
      </c>
      <c r="P17" s="24"/>
      <c r="Q17" s="30" t="s">
        <v>63</v>
      </c>
    </row>
    <row r="18" spans="1:17" s="15" customFormat="1" ht="28.5" x14ac:dyDescent="0.25">
      <c r="A18" s="24">
        <v>3</v>
      </c>
      <c r="B18" s="28" t="s">
        <v>21</v>
      </c>
      <c r="C18" s="24">
        <v>30</v>
      </c>
      <c r="D18" s="24" t="s">
        <v>54</v>
      </c>
      <c r="E18" s="76" t="s">
        <v>25</v>
      </c>
      <c r="F18" s="77"/>
      <c r="G18" s="24">
        <v>3</v>
      </c>
      <c r="H18" s="24">
        <v>4</v>
      </c>
      <c r="I18" s="24">
        <v>3</v>
      </c>
      <c r="J18" s="24">
        <v>4</v>
      </c>
      <c r="K18" s="24">
        <v>3</v>
      </c>
      <c r="L18" s="24">
        <v>4</v>
      </c>
      <c r="M18" s="24">
        <v>4</v>
      </c>
      <c r="N18" s="24">
        <v>4</v>
      </c>
      <c r="O18" s="24">
        <v>3</v>
      </c>
      <c r="P18" s="24"/>
      <c r="Q18" s="30" t="s">
        <v>62</v>
      </c>
    </row>
    <row r="19" spans="1:17" s="15" customFormat="1" ht="28.5" x14ac:dyDescent="0.25">
      <c r="A19" s="24">
        <v>4</v>
      </c>
      <c r="B19" s="28" t="s">
        <v>21</v>
      </c>
      <c r="C19" s="24">
        <v>25</v>
      </c>
      <c r="D19" s="24" t="s">
        <v>24</v>
      </c>
      <c r="E19" s="76" t="s">
        <v>25</v>
      </c>
      <c r="F19" s="77"/>
      <c r="G19" s="24">
        <v>4</v>
      </c>
      <c r="H19" s="24">
        <v>3</v>
      </c>
      <c r="I19" s="24">
        <v>4</v>
      </c>
      <c r="J19" s="24">
        <v>4</v>
      </c>
      <c r="K19" s="24">
        <v>4</v>
      </c>
      <c r="L19" s="24">
        <v>3</v>
      </c>
      <c r="M19" s="24">
        <v>3</v>
      </c>
      <c r="N19" s="24">
        <v>3</v>
      </c>
      <c r="O19" s="24">
        <v>4</v>
      </c>
      <c r="P19" s="24"/>
      <c r="Q19" s="30" t="s">
        <v>62</v>
      </c>
    </row>
    <row r="20" spans="1:17" s="15" customFormat="1" x14ac:dyDescent="0.25">
      <c r="A20" s="24">
        <v>5</v>
      </c>
      <c r="B20" s="28" t="s">
        <v>21</v>
      </c>
      <c r="C20" s="24">
        <v>23</v>
      </c>
      <c r="D20" s="24" t="s">
        <v>23</v>
      </c>
      <c r="E20" s="76" t="s">
        <v>53</v>
      </c>
      <c r="F20" s="77"/>
      <c r="G20" s="24">
        <v>4</v>
      </c>
      <c r="H20" s="24">
        <v>3</v>
      </c>
      <c r="I20" s="24">
        <v>3</v>
      </c>
      <c r="J20" s="24">
        <v>4</v>
      </c>
      <c r="K20" s="24">
        <v>3</v>
      </c>
      <c r="L20" s="24">
        <v>3</v>
      </c>
      <c r="M20" s="24">
        <v>4</v>
      </c>
      <c r="N20" s="24">
        <v>4</v>
      </c>
      <c r="O20" s="24">
        <v>3</v>
      </c>
      <c r="P20" s="24"/>
      <c r="Q20" s="30" t="s">
        <v>64</v>
      </c>
    </row>
    <row r="21" spans="1:17" s="15" customFormat="1" x14ac:dyDescent="0.25">
      <c r="A21" s="24">
        <v>6</v>
      </c>
      <c r="B21" s="28" t="s">
        <v>20</v>
      </c>
      <c r="C21" s="24">
        <v>20</v>
      </c>
      <c r="D21" s="24" t="s">
        <v>23</v>
      </c>
      <c r="E21" s="76" t="s">
        <v>53</v>
      </c>
      <c r="F21" s="77"/>
      <c r="G21" s="24">
        <v>3</v>
      </c>
      <c r="H21" s="24">
        <v>4</v>
      </c>
      <c r="I21" s="24">
        <v>3</v>
      </c>
      <c r="J21" s="24">
        <v>4</v>
      </c>
      <c r="K21" s="24">
        <v>4</v>
      </c>
      <c r="L21" s="24">
        <v>4</v>
      </c>
      <c r="M21" s="24">
        <v>3</v>
      </c>
      <c r="N21" s="24">
        <v>4</v>
      </c>
      <c r="O21" s="24">
        <v>3</v>
      </c>
      <c r="P21" s="24"/>
      <c r="Q21" s="30" t="s">
        <v>64</v>
      </c>
    </row>
    <row r="22" spans="1:17" s="15" customFormat="1" x14ac:dyDescent="0.25">
      <c r="A22" s="24">
        <v>7</v>
      </c>
      <c r="B22" s="28" t="s">
        <v>21</v>
      </c>
      <c r="C22" s="24">
        <v>26</v>
      </c>
      <c r="D22" s="24" t="s">
        <v>54</v>
      </c>
      <c r="E22" s="76" t="s">
        <v>53</v>
      </c>
      <c r="F22" s="77"/>
      <c r="G22" s="24">
        <v>4</v>
      </c>
      <c r="H22" s="24">
        <v>3</v>
      </c>
      <c r="I22" s="24">
        <v>3</v>
      </c>
      <c r="J22" s="24">
        <v>4</v>
      </c>
      <c r="K22" s="24">
        <v>3</v>
      </c>
      <c r="L22" s="24">
        <v>3</v>
      </c>
      <c r="M22" s="24">
        <v>4</v>
      </c>
      <c r="N22" s="24">
        <v>3</v>
      </c>
      <c r="O22" s="24">
        <v>4</v>
      </c>
      <c r="P22" s="24"/>
      <c r="Q22" s="30" t="s">
        <v>65</v>
      </c>
    </row>
    <row r="23" spans="1:17" s="15" customFormat="1" x14ac:dyDescent="0.25">
      <c r="A23" s="24">
        <v>8</v>
      </c>
      <c r="B23" s="28" t="s">
        <v>21</v>
      </c>
      <c r="C23" s="24">
        <v>21</v>
      </c>
      <c r="D23" s="24" t="s">
        <v>23</v>
      </c>
      <c r="E23" s="76" t="s">
        <v>25</v>
      </c>
      <c r="F23" s="77"/>
      <c r="G23" s="24">
        <v>3</v>
      </c>
      <c r="H23" s="24">
        <v>4</v>
      </c>
      <c r="I23" s="24">
        <v>4</v>
      </c>
      <c r="J23" s="24">
        <v>4</v>
      </c>
      <c r="K23" s="24">
        <v>3</v>
      </c>
      <c r="L23" s="24">
        <v>4</v>
      </c>
      <c r="M23" s="24">
        <v>4</v>
      </c>
      <c r="N23" s="24">
        <v>3</v>
      </c>
      <c r="O23" s="24">
        <v>3</v>
      </c>
      <c r="P23" s="24"/>
      <c r="Q23" s="30" t="s">
        <v>65</v>
      </c>
    </row>
    <row r="24" spans="1:17" s="15" customFormat="1" x14ac:dyDescent="0.25">
      <c r="A24" s="24">
        <v>9</v>
      </c>
      <c r="B24" s="28" t="s">
        <v>20</v>
      </c>
      <c r="C24" s="24">
        <v>18</v>
      </c>
      <c r="D24" s="24" t="s">
        <v>23</v>
      </c>
      <c r="E24" s="76" t="s">
        <v>55</v>
      </c>
      <c r="F24" s="77"/>
      <c r="G24" s="24">
        <v>4</v>
      </c>
      <c r="H24" s="24">
        <v>3</v>
      </c>
      <c r="I24" s="24">
        <v>3</v>
      </c>
      <c r="J24" s="24">
        <v>4</v>
      </c>
      <c r="K24" s="24">
        <v>4</v>
      </c>
      <c r="L24" s="24">
        <v>4</v>
      </c>
      <c r="M24" s="24">
        <v>3</v>
      </c>
      <c r="N24" s="24">
        <v>4</v>
      </c>
      <c r="O24" s="24">
        <v>3</v>
      </c>
      <c r="P24" s="24"/>
      <c r="Q24" s="30" t="s">
        <v>65</v>
      </c>
    </row>
    <row r="25" spans="1:17" s="15" customFormat="1" x14ac:dyDescent="0.25">
      <c r="A25" s="24">
        <v>10</v>
      </c>
      <c r="B25" s="28" t="s">
        <v>20</v>
      </c>
      <c r="C25" s="24">
        <v>19</v>
      </c>
      <c r="D25" s="24" t="s">
        <v>23</v>
      </c>
      <c r="E25" s="76" t="s">
        <v>55</v>
      </c>
      <c r="F25" s="77"/>
      <c r="G25" s="24">
        <v>3</v>
      </c>
      <c r="H25" s="24">
        <v>4</v>
      </c>
      <c r="I25" s="24">
        <v>3</v>
      </c>
      <c r="J25" s="24">
        <v>4</v>
      </c>
      <c r="K25" s="24">
        <v>3</v>
      </c>
      <c r="L25" s="24">
        <v>3</v>
      </c>
      <c r="M25" s="24">
        <v>4</v>
      </c>
      <c r="N25" s="24">
        <v>3</v>
      </c>
      <c r="O25" s="24">
        <v>4</v>
      </c>
      <c r="P25" s="24"/>
      <c r="Q25" s="30" t="s">
        <v>65</v>
      </c>
    </row>
    <row r="26" spans="1:17" s="15" customFormat="1" x14ac:dyDescent="0.25">
      <c r="A26" s="24">
        <v>11</v>
      </c>
      <c r="B26" s="28" t="s">
        <v>21</v>
      </c>
      <c r="C26" s="24">
        <v>20</v>
      </c>
      <c r="D26" s="24" t="s">
        <v>23</v>
      </c>
      <c r="E26" s="76" t="s">
        <v>56</v>
      </c>
      <c r="F26" s="77"/>
      <c r="G26" s="24">
        <v>4</v>
      </c>
      <c r="H26" s="24">
        <v>3</v>
      </c>
      <c r="I26" s="24">
        <v>4</v>
      </c>
      <c r="J26" s="24">
        <v>4</v>
      </c>
      <c r="K26" s="24">
        <v>4</v>
      </c>
      <c r="L26" s="24">
        <v>4</v>
      </c>
      <c r="M26" s="24">
        <v>3</v>
      </c>
      <c r="N26" s="24">
        <v>4</v>
      </c>
      <c r="O26" s="24">
        <v>3</v>
      </c>
      <c r="P26" s="24"/>
      <c r="Q26" s="30" t="s">
        <v>65</v>
      </c>
    </row>
    <row r="27" spans="1:17" s="15" customFormat="1" x14ac:dyDescent="0.25">
      <c r="A27" s="27">
        <v>12</v>
      </c>
      <c r="B27" s="29" t="s">
        <v>20</v>
      </c>
      <c r="C27" s="27">
        <v>45</v>
      </c>
      <c r="D27" s="27" t="s">
        <v>54</v>
      </c>
      <c r="E27" s="76" t="s">
        <v>25</v>
      </c>
      <c r="F27" s="77"/>
      <c r="G27" s="27">
        <v>4</v>
      </c>
      <c r="H27" s="27">
        <v>4</v>
      </c>
      <c r="I27" s="27">
        <v>3</v>
      </c>
      <c r="J27" s="27">
        <v>4</v>
      </c>
      <c r="K27" s="27">
        <v>4</v>
      </c>
      <c r="L27" s="24">
        <v>3</v>
      </c>
      <c r="M27" s="24">
        <v>4</v>
      </c>
      <c r="N27" s="24">
        <v>4</v>
      </c>
      <c r="O27" s="24">
        <v>3</v>
      </c>
      <c r="P27" s="24"/>
      <c r="Q27" s="30" t="s">
        <v>63</v>
      </c>
    </row>
    <row r="28" spans="1:17" s="15" customFormat="1" x14ac:dyDescent="0.25">
      <c r="A28" s="24">
        <v>13</v>
      </c>
      <c r="B28" s="29" t="s">
        <v>21</v>
      </c>
      <c r="C28" s="27">
        <v>23</v>
      </c>
      <c r="D28" s="27" t="s">
        <v>23</v>
      </c>
      <c r="E28" s="76" t="s">
        <v>25</v>
      </c>
      <c r="F28" s="77"/>
      <c r="G28" s="27">
        <v>3</v>
      </c>
      <c r="H28" s="27">
        <v>3</v>
      </c>
      <c r="I28" s="27">
        <v>4</v>
      </c>
      <c r="J28" s="27">
        <v>4</v>
      </c>
      <c r="K28" s="27">
        <v>3</v>
      </c>
      <c r="L28" s="24">
        <v>4</v>
      </c>
      <c r="M28" s="24">
        <v>3</v>
      </c>
      <c r="N28" s="24">
        <v>3</v>
      </c>
      <c r="O28" s="24">
        <v>4</v>
      </c>
      <c r="P28" s="24"/>
      <c r="Q28" s="30" t="s">
        <v>65</v>
      </c>
    </row>
    <row r="29" spans="1:17" s="15" customFormat="1" x14ac:dyDescent="0.25">
      <c r="A29" s="27">
        <v>14</v>
      </c>
      <c r="B29" s="29" t="s">
        <v>21</v>
      </c>
      <c r="C29" s="27">
        <v>25</v>
      </c>
      <c r="D29" s="27" t="s">
        <v>54</v>
      </c>
      <c r="E29" s="76" t="s">
        <v>56</v>
      </c>
      <c r="F29" s="77"/>
      <c r="G29" s="27">
        <v>4</v>
      </c>
      <c r="H29" s="27">
        <v>4</v>
      </c>
      <c r="I29" s="27">
        <v>3</v>
      </c>
      <c r="J29" s="27">
        <v>4</v>
      </c>
      <c r="K29" s="27">
        <v>4</v>
      </c>
      <c r="L29" s="24">
        <v>3</v>
      </c>
      <c r="M29" s="24">
        <v>4</v>
      </c>
      <c r="N29" s="24">
        <v>3</v>
      </c>
      <c r="O29" s="24">
        <v>3</v>
      </c>
      <c r="P29" s="24"/>
      <c r="Q29" s="30" t="s">
        <v>68</v>
      </c>
    </row>
    <row r="30" spans="1:17" s="15" customFormat="1" ht="28.5" x14ac:dyDescent="0.25">
      <c r="A30" s="24">
        <v>15</v>
      </c>
      <c r="B30" s="29" t="s">
        <v>20</v>
      </c>
      <c r="C30" s="27">
        <v>25</v>
      </c>
      <c r="D30" s="27" t="s">
        <v>23</v>
      </c>
      <c r="E30" s="76" t="s">
        <v>53</v>
      </c>
      <c r="F30" s="77"/>
      <c r="G30" s="27">
        <v>3</v>
      </c>
      <c r="H30" s="27">
        <v>3</v>
      </c>
      <c r="I30" s="27">
        <v>4</v>
      </c>
      <c r="J30" s="27">
        <v>4</v>
      </c>
      <c r="K30" s="27">
        <v>3</v>
      </c>
      <c r="L30" s="24">
        <v>4</v>
      </c>
      <c r="M30" s="24">
        <v>3</v>
      </c>
      <c r="N30" s="24">
        <v>4</v>
      </c>
      <c r="O30" s="24">
        <v>4</v>
      </c>
      <c r="P30" s="24"/>
      <c r="Q30" s="30" t="s">
        <v>62</v>
      </c>
    </row>
    <row r="31" spans="1:17" s="15" customFormat="1" x14ac:dyDescent="0.25">
      <c r="A31" s="27">
        <v>16</v>
      </c>
      <c r="B31" s="29" t="s">
        <v>21</v>
      </c>
      <c r="C31" s="27">
        <v>40</v>
      </c>
      <c r="D31" s="27" t="s">
        <v>23</v>
      </c>
      <c r="E31" s="76" t="s">
        <v>53</v>
      </c>
      <c r="F31" s="77"/>
      <c r="G31" s="27">
        <v>4</v>
      </c>
      <c r="H31" s="27">
        <v>4</v>
      </c>
      <c r="I31" s="27">
        <v>3</v>
      </c>
      <c r="J31" s="27">
        <v>4</v>
      </c>
      <c r="K31" s="27">
        <v>4</v>
      </c>
      <c r="L31" s="24">
        <v>3</v>
      </c>
      <c r="M31" s="24">
        <v>4</v>
      </c>
      <c r="N31" s="24">
        <v>3</v>
      </c>
      <c r="O31" s="24">
        <v>3</v>
      </c>
      <c r="P31" s="24"/>
      <c r="Q31" s="30" t="s">
        <v>66</v>
      </c>
    </row>
    <row r="32" spans="1:17" s="15" customFormat="1" x14ac:dyDescent="0.25">
      <c r="A32" s="24">
        <v>17</v>
      </c>
      <c r="B32" s="29" t="s">
        <v>21</v>
      </c>
      <c r="C32" s="27">
        <v>17</v>
      </c>
      <c r="D32" s="27" t="s">
        <v>23</v>
      </c>
      <c r="E32" s="76" t="s">
        <v>56</v>
      </c>
      <c r="F32" s="77"/>
      <c r="G32" s="27">
        <v>3</v>
      </c>
      <c r="H32" s="27">
        <v>3</v>
      </c>
      <c r="I32" s="27">
        <v>4</v>
      </c>
      <c r="J32" s="27">
        <v>4</v>
      </c>
      <c r="K32" s="27">
        <v>3</v>
      </c>
      <c r="L32" s="24">
        <v>3</v>
      </c>
      <c r="M32" s="24">
        <v>3</v>
      </c>
      <c r="N32" s="24">
        <v>4</v>
      </c>
      <c r="O32" s="24">
        <v>3</v>
      </c>
      <c r="P32" s="24"/>
      <c r="Q32" s="30" t="s">
        <v>67</v>
      </c>
    </row>
    <row r="33" spans="1:17" s="15" customFormat="1" ht="28.5" x14ac:dyDescent="0.25">
      <c r="A33" s="27">
        <v>18</v>
      </c>
      <c r="B33" s="29" t="s">
        <v>20</v>
      </c>
      <c r="C33" s="27">
        <v>22</v>
      </c>
      <c r="D33" s="27" t="s">
        <v>54</v>
      </c>
      <c r="E33" s="76" t="s">
        <v>57</v>
      </c>
      <c r="F33" s="77"/>
      <c r="G33" s="27">
        <v>4</v>
      </c>
      <c r="H33" s="27">
        <v>3</v>
      </c>
      <c r="I33" s="27">
        <v>4</v>
      </c>
      <c r="J33" s="27">
        <v>4</v>
      </c>
      <c r="K33" s="27">
        <v>3</v>
      </c>
      <c r="L33" s="24">
        <v>4</v>
      </c>
      <c r="M33" s="24">
        <v>4</v>
      </c>
      <c r="N33" s="24">
        <v>4</v>
      </c>
      <c r="O33" s="24">
        <v>4</v>
      </c>
      <c r="P33" s="24"/>
      <c r="Q33" s="30" t="s">
        <v>62</v>
      </c>
    </row>
    <row r="34" spans="1:17" s="15" customFormat="1" x14ac:dyDescent="0.25">
      <c r="A34" s="24">
        <v>19</v>
      </c>
      <c r="B34" s="29" t="s">
        <v>21</v>
      </c>
      <c r="C34" s="27">
        <v>19</v>
      </c>
      <c r="D34" s="27" t="s">
        <v>23</v>
      </c>
      <c r="E34" s="76" t="s">
        <v>55</v>
      </c>
      <c r="F34" s="77"/>
      <c r="G34" s="27">
        <v>3</v>
      </c>
      <c r="H34" s="27">
        <v>4</v>
      </c>
      <c r="I34" s="27">
        <v>3</v>
      </c>
      <c r="J34" s="27">
        <v>4</v>
      </c>
      <c r="K34" s="27">
        <v>3</v>
      </c>
      <c r="L34" s="24">
        <v>3</v>
      </c>
      <c r="M34" s="24">
        <v>4</v>
      </c>
      <c r="N34" s="24">
        <v>4</v>
      </c>
      <c r="O34" s="24">
        <v>3</v>
      </c>
      <c r="P34" s="24"/>
      <c r="Q34" s="30" t="s">
        <v>65</v>
      </c>
    </row>
    <row r="35" spans="1:17" s="15" customFormat="1" ht="71.25" x14ac:dyDescent="0.25">
      <c r="A35" s="27">
        <v>20</v>
      </c>
      <c r="B35" s="29" t="s">
        <v>20</v>
      </c>
      <c r="C35" s="27">
        <v>38</v>
      </c>
      <c r="D35" s="27" t="s">
        <v>54</v>
      </c>
      <c r="E35" s="76" t="s">
        <v>58</v>
      </c>
      <c r="F35" s="77"/>
      <c r="G35" s="27">
        <v>3</v>
      </c>
      <c r="H35" s="27">
        <v>4</v>
      </c>
      <c r="I35" s="27">
        <v>3</v>
      </c>
      <c r="J35" s="27">
        <v>4</v>
      </c>
      <c r="K35" s="27">
        <v>4</v>
      </c>
      <c r="L35" s="24">
        <v>4</v>
      </c>
      <c r="M35" s="24">
        <v>3</v>
      </c>
      <c r="N35" s="24">
        <v>4</v>
      </c>
      <c r="O35" s="24">
        <v>3</v>
      </c>
      <c r="P35" s="30" t="s">
        <v>59</v>
      </c>
      <c r="Q35" s="30" t="s">
        <v>69</v>
      </c>
    </row>
    <row r="36" spans="1:17" s="15" customFormat="1" x14ac:dyDescent="0.25">
      <c r="A36" s="24">
        <v>21</v>
      </c>
      <c r="B36" s="29" t="s">
        <v>21</v>
      </c>
      <c r="C36" s="27">
        <v>22</v>
      </c>
      <c r="D36" s="27" t="s">
        <v>23</v>
      </c>
      <c r="E36" s="76" t="s">
        <v>57</v>
      </c>
      <c r="F36" s="77"/>
      <c r="G36" s="27">
        <v>4</v>
      </c>
      <c r="H36" s="27">
        <v>3</v>
      </c>
      <c r="I36" s="27">
        <v>4</v>
      </c>
      <c r="J36" s="27">
        <v>4</v>
      </c>
      <c r="K36" s="27">
        <v>4</v>
      </c>
      <c r="L36" s="24">
        <v>4</v>
      </c>
      <c r="M36" s="24">
        <v>4</v>
      </c>
      <c r="N36" s="24">
        <v>3</v>
      </c>
      <c r="O36" s="24">
        <v>3</v>
      </c>
      <c r="P36" s="24"/>
      <c r="Q36" s="30" t="s">
        <v>69</v>
      </c>
    </row>
    <row r="37" spans="1:17" s="15" customFormat="1" x14ac:dyDescent="0.25">
      <c r="A37" s="27">
        <v>22</v>
      </c>
      <c r="B37" s="29" t="s">
        <v>20</v>
      </c>
      <c r="C37" s="27">
        <v>43</v>
      </c>
      <c r="D37" s="27" t="s">
        <v>54</v>
      </c>
      <c r="E37" s="76" t="s">
        <v>58</v>
      </c>
      <c r="F37" s="77"/>
      <c r="G37" s="27">
        <v>4</v>
      </c>
      <c r="H37" s="27">
        <v>4</v>
      </c>
      <c r="I37" s="27">
        <v>3</v>
      </c>
      <c r="J37" s="27">
        <v>4</v>
      </c>
      <c r="K37" s="27">
        <v>4</v>
      </c>
      <c r="L37" s="24">
        <v>3</v>
      </c>
      <c r="M37" s="24">
        <v>4</v>
      </c>
      <c r="N37" s="24">
        <v>3</v>
      </c>
      <c r="O37" s="24">
        <v>3</v>
      </c>
      <c r="P37" s="24"/>
      <c r="Q37" s="30" t="s">
        <v>69</v>
      </c>
    </row>
    <row r="38" spans="1:17" s="15" customFormat="1" x14ac:dyDescent="0.25">
      <c r="A38" s="24">
        <v>23</v>
      </c>
      <c r="B38" s="29" t="s">
        <v>20</v>
      </c>
      <c r="C38" s="27">
        <v>18</v>
      </c>
      <c r="D38" s="27" t="s">
        <v>23</v>
      </c>
      <c r="E38" s="76" t="s">
        <v>55</v>
      </c>
      <c r="F38" s="77"/>
      <c r="G38" s="27">
        <v>3</v>
      </c>
      <c r="H38" s="27">
        <v>4</v>
      </c>
      <c r="I38" s="27">
        <v>4</v>
      </c>
      <c r="J38" s="27">
        <v>4</v>
      </c>
      <c r="K38" s="27">
        <v>3</v>
      </c>
      <c r="L38" s="24">
        <v>3</v>
      </c>
      <c r="M38" s="24">
        <v>3</v>
      </c>
      <c r="N38" s="24">
        <v>4</v>
      </c>
      <c r="O38" s="24">
        <v>4</v>
      </c>
      <c r="P38" s="24"/>
      <c r="Q38" s="30" t="s">
        <v>65</v>
      </c>
    </row>
    <row r="39" spans="1:17" s="15" customFormat="1" x14ac:dyDescent="0.25">
      <c r="A39" s="27">
        <v>24</v>
      </c>
      <c r="B39" s="29" t="s">
        <v>21</v>
      </c>
      <c r="C39" s="27">
        <v>30</v>
      </c>
      <c r="D39" s="27" t="s">
        <v>23</v>
      </c>
      <c r="E39" s="76" t="s">
        <v>60</v>
      </c>
      <c r="F39" s="77"/>
      <c r="G39" s="27">
        <v>4</v>
      </c>
      <c r="H39" s="27">
        <v>3</v>
      </c>
      <c r="I39" s="27">
        <v>3</v>
      </c>
      <c r="J39" s="27">
        <v>4</v>
      </c>
      <c r="K39" s="27">
        <v>4</v>
      </c>
      <c r="L39" s="24">
        <v>4</v>
      </c>
      <c r="M39" s="24">
        <v>4</v>
      </c>
      <c r="N39" s="24">
        <v>3</v>
      </c>
      <c r="O39" s="24">
        <v>3</v>
      </c>
      <c r="P39" s="24"/>
      <c r="Q39" s="30" t="s">
        <v>65</v>
      </c>
    </row>
    <row r="40" spans="1:17" s="15" customFormat="1" x14ac:dyDescent="0.25">
      <c r="A40" s="24">
        <v>25</v>
      </c>
      <c r="B40" s="29" t="s">
        <v>20</v>
      </c>
      <c r="C40" s="27">
        <v>43</v>
      </c>
      <c r="D40" s="27" t="s">
        <v>22</v>
      </c>
      <c r="E40" s="76" t="s">
        <v>26</v>
      </c>
      <c r="F40" s="77"/>
      <c r="G40" s="27">
        <v>4</v>
      </c>
      <c r="H40" s="27">
        <v>4</v>
      </c>
      <c r="I40" s="27">
        <v>3</v>
      </c>
      <c r="J40" s="27">
        <v>4</v>
      </c>
      <c r="K40" s="27">
        <v>3</v>
      </c>
      <c r="L40" s="24">
        <v>3</v>
      </c>
      <c r="M40" s="24">
        <v>3</v>
      </c>
      <c r="N40" s="24">
        <v>3</v>
      </c>
      <c r="O40" s="24">
        <v>4</v>
      </c>
      <c r="P40" s="24"/>
      <c r="Q40" s="30" t="s">
        <v>65</v>
      </c>
    </row>
    <row r="41" spans="1:17" ht="22.5" customHeight="1" x14ac:dyDescent="0.2">
      <c r="A41" s="97" t="s">
        <v>47</v>
      </c>
      <c r="B41" s="98"/>
      <c r="C41" s="98"/>
      <c r="D41" s="98"/>
      <c r="E41" s="98"/>
      <c r="F41" s="99"/>
      <c r="G41" s="24">
        <f>SUM(G16:G40)</f>
        <v>90</v>
      </c>
      <c r="H41" s="24">
        <f>SUM(H16:H40)</f>
        <v>88</v>
      </c>
      <c r="I41" s="24">
        <f>SUM(I16:I40)</f>
        <v>84</v>
      </c>
      <c r="J41" s="24">
        <f>SUM(J16:J40)</f>
        <v>100</v>
      </c>
      <c r="K41" s="24">
        <f>SUM(K16:K40)</f>
        <v>87</v>
      </c>
      <c r="L41" s="24">
        <f>SUM(L16:L40)</f>
        <v>86</v>
      </c>
      <c r="M41" s="24">
        <f>SUM(M16:M40)</f>
        <v>89</v>
      </c>
      <c r="N41" s="24">
        <f>SUM(N16:N40)</f>
        <v>88</v>
      </c>
      <c r="O41" s="24">
        <f>SUM(O16:O40)</f>
        <v>83</v>
      </c>
      <c r="P41" s="32"/>
      <c r="Q41" s="32"/>
    </row>
    <row r="42" spans="1:17" ht="22.5" customHeight="1" x14ac:dyDescent="0.2">
      <c r="A42" s="97" t="s">
        <v>27</v>
      </c>
      <c r="B42" s="98"/>
      <c r="C42" s="98"/>
      <c r="D42" s="98"/>
      <c r="E42" s="98"/>
      <c r="F42" s="99"/>
      <c r="G42" s="25">
        <f>G41/25</f>
        <v>3.6</v>
      </c>
      <c r="H42" s="25">
        <f t="shared" ref="H42:N42" si="0">H41/25</f>
        <v>3.52</v>
      </c>
      <c r="I42" s="25">
        <f t="shared" si="0"/>
        <v>3.36</v>
      </c>
      <c r="J42" s="25">
        <f t="shared" si="0"/>
        <v>4</v>
      </c>
      <c r="K42" s="25">
        <f t="shared" si="0"/>
        <v>3.48</v>
      </c>
      <c r="L42" s="25">
        <f t="shared" si="0"/>
        <v>3.44</v>
      </c>
      <c r="M42" s="25">
        <f t="shared" si="0"/>
        <v>3.56</v>
      </c>
      <c r="N42" s="25">
        <f t="shared" si="0"/>
        <v>3.52</v>
      </c>
      <c r="O42" s="25">
        <f>O41/25</f>
        <v>3.32</v>
      </c>
      <c r="P42" s="32"/>
      <c r="Q42" s="32"/>
    </row>
    <row r="43" spans="1:17" ht="30" customHeight="1" x14ac:dyDescent="0.2">
      <c r="A43" s="100" t="s">
        <v>28</v>
      </c>
      <c r="B43" s="101"/>
      <c r="C43" s="101"/>
      <c r="D43" s="101"/>
      <c r="E43" s="101"/>
      <c r="F43" s="102"/>
      <c r="G43" s="26">
        <f>G42*0.11</f>
        <v>0.39600000000000002</v>
      </c>
      <c r="H43" s="26">
        <f>H42*0.11</f>
        <v>0.38719999999999999</v>
      </c>
      <c r="I43" s="26">
        <f>I42*0.11</f>
        <v>0.36959999999999998</v>
      </c>
      <c r="J43" s="26">
        <f t="shared" ref="J43" si="1">J42*0.11</f>
        <v>0.44</v>
      </c>
      <c r="K43" s="26">
        <f>K42*0.11</f>
        <v>0.38279999999999997</v>
      </c>
      <c r="L43" s="26">
        <f>L42*0.11</f>
        <v>0.37840000000000001</v>
      </c>
      <c r="M43" s="26">
        <f>M42*0.11</f>
        <v>0.3916</v>
      </c>
      <c r="N43" s="26">
        <f>N42*0.11</f>
        <v>0.38719999999999999</v>
      </c>
      <c r="O43" s="26">
        <f>O42*0.11</f>
        <v>0.36519999999999997</v>
      </c>
      <c r="P43" s="93">
        <f>SUM(G43:O43)</f>
        <v>3.4980000000000002</v>
      </c>
      <c r="Q43" s="94"/>
    </row>
    <row r="44" spans="1:17" ht="32.450000000000003" customHeight="1" x14ac:dyDescent="0.2">
      <c r="A44" s="97" t="s">
        <v>30</v>
      </c>
      <c r="B44" s="98"/>
      <c r="C44" s="98"/>
      <c r="D44" s="98"/>
      <c r="E44" s="98"/>
      <c r="F44" s="98"/>
      <c r="G44" s="98"/>
      <c r="H44" s="99"/>
      <c r="I44" s="95">
        <f>P43</f>
        <v>3.4980000000000002</v>
      </c>
      <c r="J44" s="96"/>
      <c r="K44" s="96"/>
      <c r="L44" s="18" t="s">
        <v>48</v>
      </c>
      <c r="M44" s="18">
        <v>25</v>
      </c>
      <c r="N44" s="19"/>
      <c r="O44" s="19"/>
      <c r="P44" s="91">
        <f>I44*M44</f>
        <v>87.45</v>
      </c>
      <c r="Q44" s="92"/>
    </row>
    <row r="45" spans="1:17" x14ac:dyDescent="0.2">
      <c r="A45" s="13" t="s">
        <v>29</v>
      </c>
    </row>
    <row r="48" spans="1:17" ht="15" x14ac:dyDescent="0.25">
      <c r="A48" s="67" t="s">
        <v>52</v>
      </c>
      <c r="B48" s="67"/>
      <c r="C48" s="67"/>
      <c r="D48" s="67"/>
      <c r="E48" s="67"/>
      <c r="F48" s="67"/>
      <c r="G48" s="67"/>
      <c r="H48" s="67"/>
    </row>
    <row r="49" spans="1:17" ht="15" x14ac:dyDescent="0.25">
      <c r="A49" s="68" t="s">
        <v>49</v>
      </c>
      <c r="B49" s="68"/>
      <c r="C49" s="68"/>
      <c r="D49" s="68"/>
      <c r="E49" s="68"/>
      <c r="F49" s="68"/>
      <c r="G49" s="68"/>
      <c r="H49" s="68"/>
    </row>
    <row r="50" spans="1:17" ht="15.75" customHeight="1" x14ac:dyDescent="0.25">
      <c r="A50" s="69" t="s">
        <v>50</v>
      </c>
      <c r="B50" s="69"/>
      <c r="C50" s="69"/>
      <c r="D50" s="69"/>
      <c r="E50" s="69"/>
      <c r="F50" s="69"/>
      <c r="G50" s="69"/>
      <c r="H50" s="69"/>
    </row>
    <row r="51" spans="1:17" ht="15.75" thickBot="1" x14ac:dyDescent="0.3">
      <c r="A51" s="22"/>
      <c r="B51" s="22"/>
      <c r="C51" s="22"/>
      <c r="D51" s="22"/>
      <c r="E51" s="22"/>
      <c r="F51" s="22"/>
      <c r="G51" s="35"/>
      <c r="H51" s="35"/>
    </row>
    <row r="52" spans="1:17" ht="15.75" thickBot="1" x14ac:dyDescent="0.25">
      <c r="A52" s="70" t="s">
        <v>32</v>
      </c>
      <c r="B52" s="62" t="s">
        <v>36</v>
      </c>
      <c r="C52" s="62"/>
      <c r="D52" s="62" t="s">
        <v>37</v>
      </c>
      <c r="E52" s="62"/>
      <c r="F52" s="62"/>
      <c r="G52" s="59" t="s">
        <v>38</v>
      </c>
      <c r="H52" s="60"/>
      <c r="I52" s="60"/>
      <c r="J52" s="60"/>
      <c r="K52" s="60"/>
      <c r="L52" s="60"/>
      <c r="M52" s="60"/>
      <c r="N52" s="61"/>
      <c r="O52" s="36" t="s">
        <v>75</v>
      </c>
      <c r="P52" s="37"/>
      <c r="Q52" s="13"/>
    </row>
    <row r="53" spans="1:17" ht="15" thickBot="1" x14ac:dyDescent="0.25">
      <c r="A53" s="71"/>
      <c r="B53" s="63"/>
      <c r="C53" s="63"/>
      <c r="D53" s="63"/>
      <c r="E53" s="63"/>
      <c r="F53" s="63"/>
      <c r="G53" s="48" t="s">
        <v>40</v>
      </c>
      <c r="H53" s="48"/>
      <c r="I53" s="48" t="s">
        <v>41</v>
      </c>
      <c r="J53" s="48"/>
      <c r="K53" s="48" t="s">
        <v>42</v>
      </c>
      <c r="L53" s="48"/>
      <c r="M53" s="48" t="s">
        <v>43</v>
      </c>
      <c r="N53" s="53"/>
      <c r="O53" s="38"/>
      <c r="P53" s="39"/>
      <c r="Q53" s="13"/>
    </row>
    <row r="54" spans="1:17" ht="30" customHeight="1" thickBot="1" x14ac:dyDescent="0.25">
      <c r="A54" s="9">
        <v>1</v>
      </c>
      <c r="B54" s="49" t="s">
        <v>33</v>
      </c>
      <c r="C54" s="50"/>
      <c r="D54" s="54"/>
      <c r="E54" s="55"/>
      <c r="F54" s="56"/>
      <c r="G54" s="49" t="s">
        <v>44</v>
      </c>
      <c r="H54" s="50"/>
      <c r="I54" s="49"/>
      <c r="J54" s="50"/>
      <c r="K54" s="49"/>
      <c r="L54" s="50"/>
      <c r="M54" s="49"/>
      <c r="N54" s="50"/>
      <c r="O54" s="40" t="s">
        <v>71</v>
      </c>
      <c r="P54" s="41"/>
      <c r="Q54" s="13"/>
    </row>
    <row r="55" spans="1:17" ht="30" customHeight="1" thickBot="1" x14ac:dyDescent="0.25">
      <c r="A55" s="10"/>
      <c r="B55" s="57"/>
      <c r="C55" s="58"/>
      <c r="D55" s="64"/>
      <c r="E55" s="65"/>
      <c r="F55" s="66"/>
      <c r="G55" s="57"/>
      <c r="H55" s="58"/>
      <c r="I55" s="51" t="s">
        <v>44</v>
      </c>
      <c r="J55" s="52"/>
      <c r="K55" s="51" t="s">
        <v>44</v>
      </c>
      <c r="L55" s="52"/>
      <c r="M55" s="51" t="s">
        <v>44</v>
      </c>
      <c r="N55" s="52"/>
      <c r="O55" s="42" t="s">
        <v>71</v>
      </c>
      <c r="P55" s="43"/>
      <c r="Q55" s="13"/>
    </row>
    <row r="56" spans="1:17" ht="31.5" customHeight="1" thickBot="1" x14ac:dyDescent="0.25">
      <c r="A56" s="9">
        <v>2</v>
      </c>
      <c r="B56" s="49" t="s">
        <v>34</v>
      </c>
      <c r="C56" s="50"/>
      <c r="D56" s="54"/>
      <c r="E56" s="55"/>
      <c r="F56" s="56"/>
      <c r="G56" s="49"/>
      <c r="H56" s="50"/>
      <c r="I56" s="49"/>
      <c r="J56" s="50"/>
      <c r="K56" s="49" t="s">
        <v>44</v>
      </c>
      <c r="L56" s="50"/>
      <c r="M56" s="49"/>
      <c r="N56" s="50"/>
      <c r="O56" s="44" t="s">
        <v>71</v>
      </c>
      <c r="P56" s="45"/>
      <c r="Q56" s="13"/>
    </row>
    <row r="57" spans="1:17" ht="29.25" customHeight="1" thickBot="1" x14ac:dyDescent="0.25">
      <c r="A57" s="7"/>
      <c r="B57" s="46"/>
      <c r="C57" s="47"/>
      <c r="D57" s="64"/>
      <c r="E57" s="65"/>
      <c r="F57" s="66"/>
      <c r="G57" s="46"/>
      <c r="H57" s="47"/>
      <c r="I57" s="51"/>
      <c r="J57" s="52"/>
      <c r="K57" s="51"/>
      <c r="L57" s="52"/>
      <c r="M57" s="51" t="s">
        <v>44</v>
      </c>
      <c r="N57" s="52"/>
      <c r="O57" s="42" t="s">
        <v>76</v>
      </c>
      <c r="P57" s="43"/>
      <c r="Q57" s="13"/>
    </row>
    <row r="62" spans="1:17" ht="14.45" customHeight="1" x14ac:dyDescent="0.2"/>
    <row r="63" spans="1:17" ht="14.45" customHeight="1" x14ac:dyDescent="0.2"/>
    <row r="64" spans="1:17" ht="14.45" customHeight="1" x14ac:dyDescent="0.2"/>
    <row r="65" ht="15" customHeight="1" x14ac:dyDescent="0.2"/>
    <row r="66" ht="5.25" customHeight="1" x14ac:dyDescent="0.2"/>
    <row r="78" ht="15.75" customHeight="1" x14ac:dyDescent="0.2"/>
    <row r="79" ht="15.75" customHeight="1" x14ac:dyDescent="0.2"/>
    <row r="80" ht="48.75" customHeight="1" x14ac:dyDescent="0.2"/>
    <row r="81" ht="46.5" customHeight="1" x14ac:dyDescent="0.2"/>
    <row r="82" ht="49.5" customHeight="1" x14ac:dyDescent="0.2"/>
    <row r="83" ht="45.75" customHeight="1" x14ac:dyDescent="0.2"/>
  </sheetData>
  <mergeCells count="82">
    <mergeCell ref="E36:F36"/>
    <mergeCell ref="E37:F37"/>
    <mergeCell ref="E38:F38"/>
    <mergeCell ref="E39:F39"/>
    <mergeCell ref="E40:F40"/>
    <mergeCell ref="A43:F43"/>
    <mergeCell ref="A42:F42"/>
    <mergeCell ref="P44:Q44"/>
    <mergeCell ref="P43:Q43"/>
    <mergeCell ref="I44:K44"/>
    <mergeCell ref="A41:F41"/>
    <mergeCell ref="A44:H44"/>
    <mergeCell ref="Q14:Q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35:F35"/>
    <mergeCell ref="E31:F31"/>
    <mergeCell ref="E32:F32"/>
    <mergeCell ref="E33:F33"/>
    <mergeCell ref="E34:F34"/>
    <mergeCell ref="A1:P1"/>
    <mergeCell ref="A3:P3"/>
    <mergeCell ref="A7:P7"/>
    <mergeCell ref="P14:P15"/>
    <mergeCell ref="G14:O14"/>
    <mergeCell ref="C14:C15"/>
    <mergeCell ref="B14:B15"/>
    <mergeCell ref="A14:A15"/>
    <mergeCell ref="E14:F15"/>
    <mergeCell ref="E29:F29"/>
    <mergeCell ref="E30:F30"/>
    <mergeCell ref="E25:F25"/>
    <mergeCell ref="A48:H48"/>
    <mergeCell ref="A49:H49"/>
    <mergeCell ref="A50:H50"/>
    <mergeCell ref="A52:A53"/>
    <mergeCell ref="B56:C56"/>
    <mergeCell ref="B57:C57"/>
    <mergeCell ref="D54:F54"/>
    <mergeCell ref="D55:F55"/>
    <mergeCell ref="D57:F57"/>
    <mergeCell ref="G52:N52"/>
    <mergeCell ref="B52:C53"/>
    <mergeCell ref="D52:F53"/>
    <mergeCell ref="B54:C54"/>
    <mergeCell ref="B55:C55"/>
    <mergeCell ref="D56:F56"/>
    <mergeCell ref="G53:H53"/>
    <mergeCell ref="G54:H54"/>
    <mergeCell ref="G55:H55"/>
    <mergeCell ref="G56:H56"/>
    <mergeCell ref="M53:N53"/>
    <mergeCell ref="M54:N54"/>
    <mergeCell ref="M55:N55"/>
    <mergeCell ref="M56:N56"/>
    <mergeCell ref="M57:N57"/>
    <mergeCell ref="K53:L53"/>
    <mergeCell ref="K54:L54"/>
    <mergeCell ref="K55:L55"/>
    <mergeCell ref="K56:L56"/>
    <mergeCell ref="K57:L57"/>
    <mergeCell ref="G57:H57"/>
    <mergeCell ref="I53:J53"/>
    <mergeCell ref="I54:J54"/>
    <mergeCell ref="I55:J55"/>
    <mergeCell ref="I56:J56"/>
    <mergeCell ref="I57:J57"/>
    <mergeCell ref="O52:P53"/>
    <mergeCell ref="O54:P54"/>
    <mergeCell ref="O55:P55"/>
    <mergeCell ref="O56:P56"/>
    <mergeCell ref="O57:P5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orientation="landscape" r:id="rId1"/>
  <rowBreaks count="2" manualBreakCount="2">
    <brk id="45" max="16" man="1"/>
    <brk id="4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106" zoomScaleNormal="100" zoomScaleSheetLayoutView="106" workbookViewId="0">
      <selection activeCell="D7" sqref="D7"/>
    </sheetView>
  </sheetViews>
  <sheetFormatPr defaultRowHeight="15" x14ac:dyDescent="0.25"/>
  <cols>
    <col min="1" max="1" width="6" customWidth="1"/>
    <col min="2" max="2" width="24.7109375" customWidth="1"/>
    <col min="3" max="3" width="26.5703125" customWidth="1"/>
    <col min="4" max="7" width="9" customWidth="1"/>
    <col min="8" max="8" width="26.42578125" customWidth="1"/>
  </cols>
  <sheetData>
    <row r="1" spans="1:8" x14ac:dyDescent="0.25">
      <c r="A1" s="67" t="s">
        <v>52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49</v>
      </c>
      <c r="B2" s="68"/>
      <c r="C2" s="68"/>
      <c r="D2" s="68"/>
      <c r="E2" s="68"/>
      <c r="F2" s="68"/>
      <c r="G2" s="68"/>
      <c r="H2" s="68"/>
    </row>
    <row r="3" spans="1:8" x14ac:dyDescent="0.25">
      <c r="A3" s="69" t="s">
        <v>50</v>
      </c>
      <c r="B3" s="69"/>
      <c r="C3" s="69"/>
      <c r="D3" s="69"/>
      <c r="E3" s="69"/>
      <c r="F3" s="69"/>
      <c r="G3" s="69"/>
      <c r="H3" s="69"/>
    </row>
    <row r="4" spans="1:8" ht="15.75" thickBot="1" x14ac:dyDescent="0.3">
      <c r="A4" s="22"/>
      <c r="B4" s="22"/>
      <c r="C4" s="22"/>
      <c r="D4" s="22"/>
      <c r="E4" s="22"/>
      <c r="F4" s="22"/>
      <c r="G4" s="22"/>
      <c r="H4" s="22"/>
    </row>
    <row r="5" spans="1:8" ht="15.75" thickBot="1" x14ac:dyDescent="0.3">
      <c r="A5" s="70" t="s">
        <v>32</v>
      </c>
      <c r="B5" s="62" t="s">
        <v>36</v>
      </c>
      <c r="C5" s="62" t="s">
        <v>37</v>
      </c>
      <c r="D5" s="103" t="s">
        <v>38</v>
      </c>
      <c r="E5" s="103"/>
      <c r="F5" s="103"/>
      <c r="G5" s="103"/>
      <c r="H5" s="104" t="s">
        <v>39</v>
      </c>
    </row>
    <row r="6" spans="1:8" ht="15.75" thickBot="1" x14ac:dyDescent="0.3">
      <c r="A6" s="71"/>
      <c r="B6" s="63"/>
      <c r="C6" s="63"/>
      <c r="D6" s="1" t="s">
        <v>40</v>
      </c>
      <c r="E6" s="2" t="s">
        <v>41</v>
      </c>
      <c r="F6" s="2" t="s">
        <v>42</v>
      </c>
      <c r="G6" s="2" t="s">
        <v>43</v>
      </c>
      <c r="H6" s="105"/>
    </row>
    <row r="7" spans="1:8" ht="61.5" customHeight="1" thickBot="1" x14ac:dyDescent="0.3">
      <c r="A7" s="9">
        <v>1</v>
      </c>
      <c r="B7" s="12" t="s">
        <v>34</v>
      </c>
      <c r="C7" s="3" t="s">
        <v>70</v>
      </c>
      <c r="D7" s="4" t="s">
        <v>44</v>
      </c>
      <c r="E7" s="4"/>
      <c r="F7" s="4"/>
      <c r="G7" s="33"/>
      <c r="H7" s="4" t="s">
        <v>71</v>
      </c>
    </row>
    <row r="8" spans="1:8" ht="45.75" customHeight="1" thickBot="1" x14ac:dyDescent="0.3">
      <c r="A8" s="10"/>
      <c r="B8" s="11"/>
      <c r="C8" s="6" t="s">
        <v>72</v>
      </c>
      <c r="D8" s="5"/>
      <c r="E8" s="34" t="s">
        <v>44</v>
      </c>
      <c r="F8" s="34" t="s">
        <v>44</v>
      </c>
      <c r="G8" s="2" t="s">
        <v>44</v>
      </c>
      <c r="H8" s="2" t="s">
        <v>71</v>
      </c>
    </row>
    <row r="9" spans="1:8" ht="60" customHeight="1" thickBot="1" x14ac:dyDescent="0.3">
      <c r="A9" s="9">
        <v>2</v>
      </c>
      <c r="B9" s="12" t="s">
        <v>35</v>
      </c>
      <c r="C9" s="3" t="s">
        <v>46</v>
      </c>
      <c r="D9" s="4"/>
      <c r="E9" s="4"/>
      <c r="F9" s="4" t="s">
        <v>44</v>
      </c>
      <c r="G9" s="4"/>
      <c r="H9" s="4" t="s">
        <v>71</v>
      </c>
    </row>
    <row r="10" spans="1:8" ht="45" customHeight="1" thickBot="1" x14ac:dyDescent="0.3">
      <c r="A10" s="7"/>
      <c r="B10" s="8"/>
      <c r="C10" s="6" t="s">
        <v>73</v>
      </c>
      <c r="D10" s="2"/>
      <c r="E10" s="2"/>
      <c r="F10" s="2"/>
      <c r="G10" s="2" t="s">
        <v>44</v>
      </c>
      <c r="H10" s="2" t="s">
        <v>74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Tabulasi SKM</vt:lpstr>
      <vt:lpstr>Tinjut SKM</vt:lpstr>
      <vt:lpstr>'Tabulasi SKM'!Print_Area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User</cp:lastModifiedBy>
  <cp:lastPrinted>2023-04-12T03:47:48Z</cp:lastPrinted>
  <dcterms:created xsi:type="dcterms:W3CDTF">2023-04-04T15:25:42Z</dcterms:created>
  <dcterms:modified xsi:type="dcterms:W3CDTF">2023-04-14T02:18:28Z</dcterms:modified>
</cp:coreProperties>
</file>